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名额" sheetId="1" r:id="rId1"/>
    <sheet name="优秀学生奖学金名单" sheetId="2" r:id="rId2"/>
  </sheets>
  <definedNames>
    <definedName name="_xlnm._FilterDatabase" localSheetId="0">'名额'!$A$2:$E$47</definedName>
  </definedNames>
  <calcPr calcId="0"/>
</workbook>
</file>

<file path=xl/sharedStrings.xml><?xml version="1.0" encoding="utf-8"?>
<sst xmlns="http://schemas.openxmlformats.org/spreadsheetml/2006/main">
  <si>
    <t>外国语学院优秀学生奖学金名额</t>
  </si>
  <si>
    <t>班级</t>
  </si>
  <si>
    <t>人数</t>
  </si>
  <si>
    <t>优秀学生一等奖学金</t>
  </si>
  <si>
    <t>优秀学生二等奖学金</t>
  </si>
  <si>
    <t>优秀学生三等奖学金</t>
  </si>
  <si>
    <r>
      <rPr>
        <color rgb="FF000000"/>
        <rFont val="宋体"/>
        <sz val="12"/>
      </rPr>
      <t xml:space="preserve">英师201</t>
    </r>
  </si>
  <si>
    <r>
      <rPr>
        <color rgb="FF000000"/>
        <rFont val="宋体"/>
        <sz val="12"/>
      </rPr>
      <t xml:space="preserve">英师202</t>
    </r>
  </si>
  <si>
    <r>
      <rPr>
        <color rgb="FF000000"/>
        <rFont val="宋体"/>
        <sz val="12"/>
      </rPr>
      <t xml:space="preserve">英师203</t>
    </r>
  </si>
  <si>
    <r>
      <rPr>
        <color rgb="FF000000"/>
        <rFont val="宋体"/>
        <sz val="12"/>
      </rPr>
      <t xml:space="preserve">英语20实验</t>
    </r>
  </si>
  <si>
    <r>
      <rPr>
        <color rgb="FF000000"/>
        <rFont val="宋体"/>
        <sz val="12"/>
      </rPr>
      <t xml:space="preserve">英语205</t>
    </r>
  </si>
  <si>
    <r>
      <rPr>
        <color rgb="FF000000"/>
        <rFont val="宋体"/>
        <sz val="12"/>
      </rPr>
      <t xml:space="preserve">英语206</t>
    </r>
  </si>
  <si>
    <r>
      <rPr>
        <color rgb="FF000000"/>
        <rFont val="宋体"/>
        <sz val="12"/>
      </rPr>
      <t xml:space="preserve">英语207</t>
    </r>
  </si>
  <si>
    <r>
      <rPr>
        <color rgb="FF000000"/>
        <rFont val="宋体"/>
        <sz val="12"/>
      </rPr>
      <t xml:space="preserve">翻译201</t>
    </r>
  </si>
  <si>
    <r>
      <rPr>
        <color rgb="FF000000"/>
        <rFont val="宋体"/>
        <sz val="12"/>
      </rPr>
      <t xml:space="preserve">日语201</t>
    </r>
  </si>
  <si>
    <r>
      <rPr>
        <color rgb="FF000000"/>
        <rFont val="宋体"/>
        <sz val="12"/>
      </rPr>
      <t xml:space="preserve">日语202</t>
    </r>
  </si>
  <si>
    <r>
      <rPr>
        <color rgb="FF000000"/>
        <rFont val="宋体"/>
        <sz val="12"/>
      </rPr>
      <t xml:space="preserve">朝鲜语201</t>
    </r>
  </si>
  <si>
    <t>经亨颐（英语）211</t>
  </si>
  <si>
    <t>经亨颐（英语）212</t>
  </si>
  <si>
    <t>经亨颐（英语）213</t>
  </si>
  <si>
    <r>
      <rPr>
        <color rgb="FF000000"/>
        <rFont val="宋体"/>
        <sz val="12"/>
      </rPr>
      <t xml:space="preserve">英语2101</t>
    </r>
  </si>
  <si>
    <r>
      <rPr>
        <color rgb="FF000000"/>
        <rFont val="宋体"/>
        <sz val="12"/>
      </rPr>
      <t xml:space="preserve">英语2102</t>
    </r>
  </si>
  <si>
    <r>
      <rPr>
        <color rgb="FF000000"/>
        <rFont val="宋体"/>
        <sz val="12"/>
      </rPr>
      <t xml:space="preserve">英语2103</t>
    </r>
  </si>
  <si>
    <r>
      <rPr>
        <color rgb="FF000000"/>
        <rFont val="宋体"/>
        <sz val="12"/>
      </rPr>
      <t xml:space="preserve">英语2104</t>
    </r>
  </si>
  <si>
    <r>
      <rPr>
        <color rgb="FF000000"/>
        <rFont val="宋体"/>
        <sz val="12"/>
      </rPr>
      <t xml:space="preserve">英语2105</t>
    </r>
  </si>
  <si>
    <t>英语2106</t>
  </si>
  <si>
    <r>
      <rPr>
        <color rgb="FF000000"/>
        <rFont val="宋体"/>
        <sz val="12"/>
      </rPr>
      <t xml:space="preserve">英语2107</t>
    </r>
  </si>
  <si>
    <r>
      <rPr>
        <color rgb="FF000000"/>
        <rFont val="宋体"/>
        <sz val="12"/>
      </rPr>
      <t xml:space="preserve">英语2108</t>
    </r>
  </si>
  <si>
    <r>
      <rPr>
        <color rgb="FF000000"/>
        <rFont val="宋体"/>
        <sz val="12"/>
      </rPr>
      <t xml:space="preserve">日语211</t>
    </r>
  </si>
  <si>
    <r>
      <rPr>
        <color rgb="FF000000"/>
        <rFont val="宋体"/>
        <sz val="12"/>
      </rPr>
      <t xml:space="preserve">日语212</t>
    </r>
  </si>
  <si>
    <r>
      <rPr>
        <color rgb="FF000000"/>
        <rFont val="宋体"/>
        <sz val="12"/>
      </rPr>
      <t xml:space="preserve">日语213</t>
    </r>
  </si>
  <si>
    <r>
      <rPr>
        <color rgb="FF000000"/>
        <rFont val="宋体"/>
        <sz val="12"/>
      </rPr>
      <t xml:space="preserve">朝鲜语211</t>
    </r>
  </si>
  <si>
    <r>
      <rPr>
        <color rgb="FF000000"/>
        <rFont val="宋体"/>
        <sz val="12"/>
      </rPr>
      <t xml:space="preserve">翻译211</t>
    </r>
  </si>
  <si>
    <r>
      <rPr>
        <color rgb="FF000000"/>
        <rFont val="宋体"/>
        <sz val="12"/>
      </rPr>
      <t xml:space="preserve">翻译212</t>
    </r>
  </si>
  <si>
    <r>
      <rPr>
        <color rgb="FF000000"/>
        <rFont val="宋体"/>
        <sz val="12"/>
      </rPr>
      <t xml:space="preserve">经亨颐（英语）221</t>
    </r>
  </si>
  <si>
    <r>
      <rPr>
        <color rgb="FF000000"/>
        <rFont val="宋体"/>
        <sz val="12"/>
      </rPr>
      <t xml:space="preserve">经亨颐（英语）222</t>
    </r>
  </si>
  <si>
    <r>
      <rPr>
        <color rgb="FF000000"/>
        <rFont val="宋体"/>
        <sz val="12"/>
      </rPr>
      <t xml:space="preserve">经亨颐（英语）223</t>
    </r>
  </si>
  <si>
    <r>
      <rPr>
        <color rgb="FF000000"/>
        <rFont val="宋体"/>
        <sz val="12"/>
      </rPr>
      <t xml:space="preserve">经亨颐（英语）224</t>
    </r>
  </si>
  <si>
    <r>
      <rPr>
        <color rgb="FF000000"/>
        <rFont val="宋体"/>
        <sz val="12"/>
      </rPr>
      <t xml:space="preserve">经亨颐（英语）225</t>
    </r>
  </si>
  <si>
    <r>
      <rPr>
        <color rgb="FF000000"/>
        <rFont val="宋体"/>
        <sz val="12"/>
      </rPr>
      <t xml:space="preserve">经亨颐（英语）226</t>
    </r>
  </si>
  <si>
    <r>
      <rPr>
        <color rgb="FF000000"/>
        <rFont val="宋体"/>
        <sz val="12"/>
      </rPr>
      <t xml:space="preserve">经亨颐（英语）227</t>
    </r>
  </si>
  <si>
    <r>
      <rPr>
        <color rgb="FF000000"/>
        <rFont val="宋体"/>
        <sz val="12"/>
      </rPr>
      <t xml:space="preserve">英语228</t>
    </r>
  </si>
  <si>
    <r>
      <rPr>
        <color rgb="FF000000"/>
        <rFont val="宋体"/>
        <sz val="12"/>
      </rPr>
      <t xml:space="preserve">翻译221</t>
    </r>
  </si>
  <si>
    <r>
      <rPr>
        <color rgb="FF000000"/>
        <rFont val="宋体"/>
        <sz val="12"/>
      </rPr>
      <t xml:space="preserve">日语221</t>
    </r>
  </si>
  <si>
    <r>
      <rPr>
        <color rgb="FF000000"/>
        <rFont val="宋体"/>
        <sz val="12"/>
      </rPr>
      <t xml:space="preserve">日语222</t>
    </r>
  </si>
  <si>
    <t>朝鲜语221</t>
  </si>
  <si>
    <t>朝鲜语222</t>
  </si>
  <si>
    <r>
      <rPr>
        <color rgb="FF000000"/>
        <rFont val="宋体"/>
        <sz val="12"/>
      </rPr>
      <t xml:space="preserve">英语2209（专升本）</t>
    </r>
  </si>
  <si>
    <r>
      <rPr>
        <color rgb="FF000000"/>
        <rFont val="宋体"/>
        <sz val="12"/>
      </rPr>
      <t xml:space="preserve">英语2210（专升本）</t>
    </r>
  </si>
  <si>
    <r>
      <rPr>
        <color rgb="FF000000"/>
        <rFont val="宋体"/>
        <sz val="12"/>
      </rPr>
      <t xml:space="preserve">英语2211（专升本）</t>
    </r>
  </si>
  <si>
    <r>
      <rPr>
        <color rgb="FF000000"/>
        <rFont val="宋体"/>
        <sz val="12"/>
      </rPr>
      <t xml:space="preserve">英语2212（专升本）</t>
    </r>
  </si>
  <si>
    <t>（***班）外国语学院优秀学生奖学金名单</t>
  </si>
  <si>
    <t>序号</t>
  </si>
  <si>
    <t>姓名</t>
  </si>
  <si>
    <t>学号</t>
  </si>
  <si>
    <t>综测排名（*/*）</t>
  </si>
  <si>
    <t>体测成绩</t>
  </si>
  <si>
    <t>体育成绩（两学期）
*/*</t>
  </si>
  <si>
    <t>课外体育锻炼出勤率（校园跑）
*/*</t>
  </si>
  <si>
    <t>英语四级成绩（大四非英语专业填写）</t>
  </si>
  <si>
    <t>专四成绩（大四英语专业填写）</t>
  </si>
  <si>
    <t>必修课程是否有不及格</t>
  </si>
  <si>
    <t>奖学金等级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</si>
</sst>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"/>
  </numFmts>
  <fonts count="10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宋体"/>
    </font>
    <font>
      <sz val="14"/>
      <color rgb="FF000000"/>
      <name val="黑体"/>
    </font>
    <font>
      <b/>
      <sz val="11"/>
      <color rgb="FF000000"/>
      <name val="宋体"/>
    </font>
    <font>
      <sz val="12"/>
      <color rgb="FF000000"/>
      <name val="宋体"/>
    </font>
    <font>
      <sz val="11"/>
      <color rgb="FF000000"/>
      <name val="宋体"/>
    </font>
    <font>
      <sz val="11"/>
      <color rgb="FF000000"/>
      <name val="宋体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1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 wrapText="1"/>
    </xf>
    <xf numFmtId="0" fontId="4" fillId="0" borderId="1" xfId="0" applyFont="1" applyBorder="1" applyProtection="1">
      <alignment horizontal="general" vertical="center"/>
    </xf>
    <xf numFmtId="0" fontId="5" fillId="0" borderId="0" xfId="0" applyFont="1">
      <alignment horizontal="center" vertical="center"/>
    </xf>
    <xf numFmtId="0" fontId="4" fillId="0" borderId="0" xfId="0" applyFont="1">
      <alignment horizontal="general" vertical="center" wrapText="1"/>
    </xf>
    <xf numFmtId="164" fontId="4" fillId="0" borderId="0" xfId="0" applyNumberFormat="1" applyFont="1">
      <alignment horizontal="general" vertical="center"/>
    </xf>
    <xf numFmtId="0" fontId="6" fillId="0" borderId="1" xfId="0" applyFont="1" applyBorder="1" applyProtection="1">
      <alignment horizontal="center" vertical="center"/>
    </xf>
    <xf numFmtId="164" fontId="6" fillId="0" borderId="1" xfId="0" applyNumberFormat="1" applyFont="1" applyBorder="1" applyProtection="1">
      <alignment horizontal="center" vertical="center"/>
    </xf>
    <xf numFmtId="0" fontId="7" fillId="0" borderId="2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/>
    </xf>
    <xf numFmtId="164" fontId="4" fillId="0" borderId="3" xfId="0" applyNumberFormat="1" applyFont="1" applyBorder="1" applyProtection="1">
      <alignment horizontal="center" vertical="center"/>
    </xf>
    <xf numFmtId="0" fontId="7" fillId="0" borderId="4" xfId="0" applyFont="1" applyBorder="1" applyProtection="1">
      <alignment horizontal="center" vertical="center"/>
    </xf>
    <xf numFmtId="164" fontId="4" fillId="0" borderId="1" xfId="0" applyNumberFormat="1" applyFont="1" applyBorder="1" applyProtection="1">
      <alignment horizontal="center" vertical="center"/>
    </xf>
    <xf numFmtId="0" fontId="7" fillId="0" borderId="5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/>
    </xf>
    <xf numFmtId="164" fontId="4" fillId="0" borderId="1" xfId="0" applyNumberFormat="1" applyFont="1" applyBorder="1" applyProtection="1">
      <alignment horizontal="center" vertical="center"/>
    </xf>
    <xf numFmtId="0" fontId="7" fillId="0" borderId="5" xfId="0" applyFont="1" applyBorder="1" applyProtection="1">
      <alignment horizontal="center" vertical="center"/>
    </xf>
    <xf numFmtId="0" fontId="7" fillId="0" borderId="5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/>
    </xf>
    <xf numFmtId="0" fontId="7" fillId="0" borderId="1" xfId="0" applyFont="1" applyBorder="1" applyProtection="1">
      <alignment horizontal="center" vertical="center"/>
    </xf>
    <xf numFmtId="0" fontId="7" fillId="0" borderId="6" xfId="0" applyFont="1" applyBorder="1" applyProtection="1">
      <alignment horizontal="center" vertical="center"/>
    </xf>
    <xf numFmtId="0" fontId="7" fillId="0" borderId="7" xfId="0" applyFont="1" applyBorder="1" applyProtection="1">
      <alignment horizontal="center" vertical="center"/>
    </xf>
    <xf numFmtId="164" fontId="4" fillId="0" borderId="7" xfId="0" applyNumberFormat="1" applyFont="1" applyBorder="1" applyProtection="1">
      <alignment horizontal="center" vertical="center"/>
    </xf>
    <xf numFmtId="0" fontId="7" fillId="0" borderId="8" xfId="0" applyFont="1" applyBorder="1" applyProtection="1">
      <alignment horizontal="center" vertical="center"/>
    </xf>
    <xf numFmtId="0" fontId="7" fillId="0" borderId="9" xfId="0" applyFont="1" applyBorder="1" applyProtection="1">
      <alignment horizontal="center" vertical="center"/>
    </xf>
    <xf numFmtId="164" fontId="4" fillId="0" borderId="10" xfId="0" applyNumberFormat="1" applyFont="1" applyBorder="1" applyProtection="1">
      <alignment horizontal="center" vertical="center"/>
    </xf>
    <xf numFmtId="164" fontId="4" fillId="0" borderId="11" xfId="0" applyNumberFormat="1" applyFont="1" applyBorder="1" applyProtection="1">
      <alignment horizontal="center" vertical="center"/>
    </xf>
    <xf numFmtId="0" fontId="7" fillId="0" borderId="12" xfId="0" applyFont="1" applyBorder="1" applyProtection="1">
      <alignment horizontal="center" vertical="center"/>
    </xf>
    <xf numFmtId="0" fontId="7" fillId="0" borderId="13" xfId="0" applyFont="1" applyBorder="1" applyProtection="1">
      <alignment horizontal="center" vertical="center"/>
    </xf>
    <xf numFmtId="164" fontId="4" fillId="0" borderId="14" xfId="0" applyNumberFormat="1" applyFont="1" applyBorder="1" applyProtection="1">
      <alignment horizontal="center" vertical="center"/>
    </xf>
    <xf numFmtId="164" fontId="4" fillId="0" borderId="15" xfId="0" applyNumberFormat="1" applyFont="1" applyBorder="1" applyProtection="1">
      <alignment horizontal="center" vertical="center"/>
    </xf>
    <xf numFmtId="0" fontId="7" fillId="0" borderId="3" xfId="0" applyFont="1" applyBorder="1" applyProtection="1">
      <alignment horizontal="center" vertical="center"/>
    </xf>
    <xf numFmtId="0" fontId="4" fillId="0" borderId="0" xfId="0" applyFont="1">
      <alignment horizontal="general" vertical="center"/>
    </xf>
    <xf numFmtId="0" fontId="5" fillId="0" borderId="1" xfId="0" applyFont="1" applyBorder="1" applyProtection="1">
      <alignment horizontal="center" vertical="center"/>
    </xf>
    <xf numFmtId="0" fontId="8" fillId="0" borderId="1" xfId="0" applyFont="1" applyBorder="1" applyProtection="1">
      <alignment horizontal="center" vertical="center" wrapText="1"/>
    </xf>
    <xf numFmtId="0" fontId="9" fillId="0" borderId="1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3" Type="http://schemas.openxmlformats.org/officeDocument/2006/relationships/sharedStrings" Target="sharedStrings.xml"/><Relationship Id="rId5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8.8330078125" defaultRowHeight="14.399999999999999" customHeight="1"/>
  <cols>
    <col min="1" max="1" width="21.3310546875" customWidth="1" style="37"/>
    <col min="2" max="2" width="9.83203125" customWidth="1" style="37"/>
    <col min="3" max="3" width="24.9990234375" customWidth="1" style="10"/>
    <col min="4" max="4" width="24" customWidth="1" style="10"/>
    <col min="5" max="5" width="21" customWidth="1" style="10"/>
  </cols>
  <sheetData>
    <row r="1" ht="25" customHeight="1">
      <c r="A1" s="8" t="s">
        <v>0</v>
      </c>
      <c r="B1" s="8"/>
      <c r="C1" s="8"/>
      <c r="D1" s="8"/>
      <c r="E1" s="8"/>
    </row>
    <row r="2" ht="14.399999999999999" customHeight="1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</row>
    <row r="3" ht="14.399999999999999" customHeight="1">
      <c r="A3" s="13" t="s">
        <v>6</v>
      </c>
      <c r="B3" s="14" t="n">
        <v>32</v>
      </c>
      <c r="C3" s="15" t="n">
        <f>B3*0.05</f>
        <v>1.6</v>
      </c>
      <c r="D3" s="15" t="n">
        <f>B3*0.1</f>
        <v>3.2</v>
      </c>
      <c r="E3" s="15" t="n">
        <f>B3*0.15</f>
        <v>4.8</v>
      </c>
    </row>
    <row r="4" ht="14.399999999999999" customHeight="1">
      <c r="A4" s="16" t="s">
        <v>7</v>
      </c>
      <c r="B4" s="14" t="n">
        <v>30</v>
      </c>
      <c r="C4" s="17" t="n">
        <f>B4*0.05</f>
        <v>1.5</v>
      </c>
      <c r="D4" s="17" t="n">
        <f>B4*0.1</f>
        <v>3</v>
      </c>
      <c r="E4" s="17" t="n">
        <f>B4*0.15</f>
        <v>4.5</v>
      </c>
    </row>
    <row r="5" ht="14.399999999999999" customHeight="1">
      <c r="A5" s="16" t="s">
        <v>8</v>
      </c>
      <c r="B5" s="14" t="n">
        <v>30</v>
      </c>
      <c r="C5" s="17" t="n">
        <f>B5*0.05</f>
        <v>1.5</v>
      </c>
      <c r="D5" s="17" t="n">
        <f>B5*0.1</f>
        <v>3</v>
      </c>
      <c r="E5" s="17" t="n">
        <f>B5*0.15</f>
        <v>4.5</v>
      </c>
    </row>
    <row r="6" ht="14.399999999999999" customHeight="1">
      <c r="A6" s="16" t="s">
        <v>9</v>
      </c>
      <c r="B6" s="14" t="n">
        <v>24</v>
      </c>
      <c r="C6" s="17" t="n">
        <f>B6*0.06</f>
        <v>1.44</v>
      </c>
      <c r="D6" s="17" t="n">
        <f>B6*0.12</f>
        <v>2.88</v>
      </c>
      <c r="E6" s="17" t="n">
        <f>B6*0.18</f>
        <v>4.32</v>
      </c>
    </row>
    <row r="7" ht="14.399999999999999" customHeight="1">
      <c r="A7" s="16" t="s">
        <v>10</v>
      </c>
      <c r="B7" s="14" t="n">
        <v>37</v>
      </c>
      <c r="C7" s="17" t="n">
        <f>B7*0.05</f>
        <v>1.85</v>
      </c>
      <c r="D7" s="17" t="n">
        <f>B7*0.1</f>
        <v>3.7</v>
      </c>
      <c r="E7" s="17" t="n">
        <f>B7*0.15</f>
        <v>5.55</v>
      </c>
    </row>
    <row r="8" ht="14.399999999999999" customHeight="1">
      <c r="A8" s="16" t="s">
        <v>11</v>
      </c>
      <c r="B8" s="14" t="n">
        <v>36</v>
      </c>
      <c r="C8" s="17" t="n">
        <f>B8*0.05</f>
        <v>1.8</v>
      </c>
      <c r="D8" s="17" t="n">
        <f>B8*0.1</f>
        <v>3.6</v>
      </c>
      <c r="E8" s="17" t="n">
        <f>B8*0.15</f>
        <v>5.4</v>
      </c>
    </row>
    <row r="9" ht="14.399999999999999" customHeight="1">
      <c r="A9" s="16" t="s">
        <v>12</v>
      </c>
      <c r="B9" s="14" t="n">
        <v>37</v>
      </c>
      <c r="C9" s="17" t="n">
        <f>B9*0.05</f>
        <v>1.85</v>
      </c>
      <c r="D9" s="17" t="n">
        <f>B9*0.1</f>
        <v>3.7</v>
      </c>
      <c r="E9" s="17" t="n">
        <f>B9*0.15</f>
        <v>5.55</v>
      </c>
    </row>
    <row r="10" ht="14.399999999999999" customHeight="1">
      <c r="A10" s="16" t="s">
        <v>13</v>
      </c>
      <c r="B10" s="14" t="n">
        <v>33</v>
      </c>
      <c r="C10" s="17" t="n">
        <f>B10*0.05</f>
        <v>1.65</v>
      </c>
      <c r="D10" s="17" t="n">
        <f>B10*0.1</f>
        <v>3.3</v>
      </c>
      <c r="E10" s="17" t="n">
        <f>B10*0.15</f>
        <v>4.95</v>
      </c>
    </row>
    <row r="11" ht="14.399999999999999" customHeight="1">
      <c r="A11" s="16" t="s">
        <v>14</v>
      </c>
      <c r="B11" s="14" t="n">
        <v>22</v>
      </c>
      <c r="C11" s="17" t="n">
        <f>B11*0.05</f>
        <v>1.1</v>
      </c>
      <c r="D11" s="17" t="n">
        <f>B11*0.1</f>
        <v>2.2</v>
      </c>
      <c r="E11" s="17" t="n">
        <f>B11*0.15</f>
        <v>3.3</v>
      </c>
    </row>
    <row r="12" ht="14.399999999999999" customHeight="1">
      <c r="A12" s="16" t="s">
        <v>15</v>
      </c>
      <c r="B12" s="14" t="n">
        <v>24</v>
      </c>
      <c r="C12" s="17" t="n">
        <f>B12*0.05</f>
        <v>1.2</v>
      </c>
      <c r="D12" s="17" t="n">
        <f>B12*0.1</f>
        <v>2.4</v>
      </c>
      <c r="E12" s="17" t="n">
        <f>B12*0.15</f>
        <v>3.6</v>
      </c>
    </row>
    <row r="13" ht="14.399999999999999" customHeight="1">
      <c r="A13" s="16" t="s">
        <v>16</v>
      </c>
      <c r="B13" s="14" t="n">
        <v>15</v>
      </c>
      <c r="C13" s="17" t="n">
        <f>B13*0.05</f>
        <v>0.75</v>
      </c>
      <c r="D13" s="17" t="n">
        <f>B13*0.1</f>
        <v>1.5</v>
      </c>
      <c r="E13" s="17" t="n">
        <f>B13*0.15</f>
        <v>2.25</v>
      </c>
    </row>
    <row r="14" ht="14.399999999999999" customHeight="1">
      <c r="A14" s="18" t="s">
        <v>17</v>
      </c>
      <c r="B14" s="19" t="n">
        <v>33</v>
      </c>
      <c r="C14" s="20" t="n">
        <f>B14*0.15</f>
        <v>4.95</v>
      </c>
      <c r="D14" s="20" t="n">
        <f>B14*0.2</f>
        <v>6.6</v>
      </c>
      <c r="E14" s="20" t="n">
        <f>B14*0.25</f>
        <v>8.25</v>
      </c>
    </row>
    <row r="15" ht="14.399999999999999" customHeight="1">
      <c r="A15" s="18" t="s">
        <v>18</v>
      </c>
      <c r="B15" s="19" t="n">
        <v>33</v>
      </c>
      <c r="C15" s="20" t="n">
        <f>B15*0.15</f>
        <v>4.95</v>
      </c>
      <c r="D15" s="20" t="n">
        <f>B15*0.2</f>
        <v>6.6</v>
      </c>
      <c r="E15" s="20" t="n">
        <f>B15*0.25</f>
        <v>8.25</v>
      </c>
    </row>
    <row r="16" ht="14.399999999999999" customHeight="1">
      <c r="A16" s="18" t="s">
        <v>19</v>
      </c>
      <c r="B16" s="19" t="n">
        <v>31</v>
      </c>
      <c r="C16" s="20" t="n">
        <f>B16*0.15</f>
        <v>4.65</v>
      </c>
      <c r="D16" s="20" t="n">
        <f>B16*0.2</f>
        <v>6.2</v>
      </c>
      <c r="E16" s="20" t="n">
        <f>B16*0.25</f>
        <v>7.75</v>
      </c>
    </row>
    <row r="17" ht="14.399999999999999" customHeight="1">
      <c r="A17" s="21" t="s">
        <v>20</v>
      </c>
      <c r="B17" s="14" t="n">
        <v>26</v>
      </c>
      <c r="C17" s="17" t="n">
        <f>B17*0.05</f>
        <v>1.3</v>
      </c>
      <c r="D17" s="17" t="n">
        <f>B17*0.1</f>
        <v>2.6</v>
      </c>
      <c r="E17" s="17" t="n">
        <f>B17*0.15</f>
        <v>3.9</v>
      </c>
    </row>
    <row r="18" ht="14.399999999999999" customHeight="1">
      <c r="A18" s="21" t="s">
        <v>21</v>
      </c>
      <c r="B18" s="14" t="n">
        <v>36</v>
      </c>
      <c r="C18" s="17" t="n">
        <f>B18*0.05</f>
        <v>1.8</v>
      </c>
      <c r="D18" s="17" t="n">
        <f>B18*0.1</f>
        <v>3.6</v>
      </c>
      <c r="E18" s="17" t="n">
        <f>B18*0.15</f>
        <v>5.4</v>
      </c>
    </row>
    <row r="19" ht="14.399999999999999" customHeight="1">
      <c r="A19" s="21" t="s">
        <v>22</v>
      </c>
      <c r="B19" s="14" t="n">
        <v>34</v>
      </c>
      <c r="C19" s="17" t="n">
        <f>B19*0.05</f>
        <v>1.7</v>
      </c>
      <c r="D19" s="17" t="n">
        <f>B19*0.1</f>
        <v>3.4</v>
      </c>
      <c r="E19" s="17" t="n">
        <f>B19*0.15</f>
        <v>5.1</v>
      </c>
    </row>
    <row r="20" ht="14.399999999999999" customHeight="1">
      <c r="A20" s="21" t="s">
        <v>23</v>
      </c>
      <c r="B20" s="14" t="n">
        <v>34</v>
      </c>
      <c r="C20" s="17" t="n">
        <f>B20*0.05</f>
        <v>1.7</v>
      </c>
      <c r="D20" s="17" t="n">
        <f>B20*0.1</f>
        <v>3.4</v>
      </c>
      <c r="E20" s="17" t="n">
        <f>B20*0.15</f>
        <v>5.1</v>
      </c>
    </row>
    <row r="21" ht="14.399999999999999" customHeight="1">
      <c r="A21" s="21" t="s">
        <v>24</v>
      </c>
      <c r="B21" s="14" t="n">
        <v>34</v>
      </c>
      <c r="C21" s="17" t="n">
        <f>B21*0.05</f>
        <v>1.7</v>
      </c>
      <c r="D21" s="17" t="n">
        <f>B21*0.1</f>
        <v>3.4</v>
      </c>
      <c r="E21" s="17" t="n">
        <f>B21*0.15</f>
        <v>5.1</v>
      </c>
    </row>
    <row r="22" ht="14.399999999999999" customHeight="1">
      <c r="A22" s="22" t="s">
        <v>25</v>
      </c>
      <c r="B22" s="14" t="n">
        <v>33</v>
      </c>
      <c r="C22" s="17" t="n">
        <f>B22*0.05</f>
        <v>1.65</v>
      </c>
      <c r="D22" s="17" t="n">
        <f>B22*0.1</f>
        <v>3.3</v>
      </c>
      <c r="E22" s="17" t="n">
        <f>B22*0.15</f>
        <v>4.95</v>
      </c>
    </row>
    <row r="23" ht="14.399999999999999" customHeight="1">
      <c r="A23" s="21" t="s">
        <v>26</v>
      </c>
      <c r="B23" s="14" t="n">
        <v>35</v>
      </c>
      <c r="C23" s="17" t="n">
        <f>B23*0.05</f>
        <v>1.75</v>
      </c>
      <c r="D23" s="17" t="n">
        <f>B23*0.1</f>
        <v>3.5</v>
      </c>
      <c r="E23" s="17" t="n">
        <f>B23*0.15</f>
        <v>5.25</v>
      </c>
    </row>
    <row r="24" ht="14.399999999999999" customHeight="1">
      <c r="A24" s="21" t="s">
        <v>27</v>
      </c>
      <c r="B24" s="14" t="n">
        <v>11</v>
      </c>
      <c r="C24" s="17" t="n">
        <f>B24*0.05</f>
        <v>0.55</v>
      </c>
      <c r="D24" s="17" t="n">
        <f>B24*0.1</f>
        <v>1.1</v>
      </c>
      <c r="E24" s="17" t="n">
        <f>B24*0.15</f>
        <v>1.65</v>
      </c>
    </row>
    <row r="25" ht="14.399999999999999" customHeight="1">
      <c r="A25" s="21" t="s">
        <v>28</v>
      </c>
      <c r="B25" s="23" t="n">
        <v>23</v>
      </c>
      <c r="C25" s="17" t="n">
        <f>B25*0.05</f>
        <v>1.15</v>
      </c>
      <c r="D25" s="17" t="n">
        <f>B25*0.1</f>
        <v>2.3</v>
      </c>
      <c r="E25" s="17" t="n">
        <f>B25*0.15</f>
        <v>3.45</v>
      </c>
    </row>
    <row r="26" ht="14.399999999999999" customHeight="1">
      <c r="A26" s="21" t="s">
        <v>29</v>
      </c>
      <c r="B26" s="23" t="n">
        <v>25</v>
      </c>
      <c r="C26" s="17" t="n">
        <f>B26*0.05</f>
        <v>1.25</v>
      </c>
      <c r="D26" s="17" t="n">
        <f>B26*0.1</f>
        <v>2.5</v>
      </c>
      <c r="E26" s="17" t="n">
        <f>B26*0.15</f>
        <v>3.75</v>
      </c>
    </row>
    <row r="27" ht="14.399999999999999" customHeight="1">
      <c r="A27" s="21" t="s">
        <v>30</v>
      </c>
      <c r="B27" s="23" t="n">
        <v>25</v>
      </c>
      <c r="C27" s="17" t="n">
        <f>B27*0.05</f>
        <v>1.25</v>
      </c>
      <c r="D27" s="17" t="n">
        <f>B27*0.1</f>
        <v>2.5</v>
      </c>
      <c r="E27" s="17" t="n">
        <f>B27*0.15</f>
        <v>3.75</v>
      </c>
    </row>
    <row r="28" ht="14.399999999999999" customHeight="1">
      <c r="A28" s="21" t="s">
        <v>31</v>
      </c>
      <c r="B28" s="23" t="n">
        <v>39</v>
      </c>
      <c r="C28" s="17" t="n">
        <f>B28*0.05</f>
        <v>1.95</v>
      </c>
      <c r="D28" s="17" t="n">
        <f>B28*0.1</f>
        <v>3.9</v>
      </c>
      <c r="E28" s="17" t="n">
        <f>B28*0.15</f>
        <v>5.85</v>
      </c>
    </row>
    <row r="29" ht="14.399999999999999" customHeight="1">
      <c r="A29" s="21" t="s">
        <v>32</v>
      </c>
      <c r="B29" s="23" t="n">
        <v>28</v>
      </c>
      <c r="C29" s="17" t="n">
        <f>B29*0.05</f>
        <v>1.4</v>
      </c>
      <c r="D29" s="17" t="n">
        <f>B29*0.1</f>
        <v>2.8</v>
      </c>
      <c r="E29" s="17" t="n">
        <f>B29*0.15</f>
        <v>4.2</v>
      </c>
    </row>
    <row r="30" ht="14.399999999999999" customHeight="1">
      <c r="A30" s="21" t="s">
        <v>33</v>
      </c>
      <c r="B30" s="23" t="n">
        <v>26</v>
      </c>
      <c r="C30" s="17" t="n">
        <f>B30*0.05</f>
        <v>1.3</v>
      </c>
      <c r="D30" s="17" t="n">
        <f>B30*0.1</f>
        <v>2.6</v>
      </c>
      <c r="E30" s="17" t="n">
        <f>B30*0.15</f>
        <v>3.9</v>
      </c>
    </row>
    <row r="31" ht="14.399999999999999" customHeight="1">
      <c r="A31" s="16" t="s">
        <v>34</v>
      </c>
      <c r="B31" s="14" t="n">
        <v>24</v>
      </c>
      <c r="C31" s="17" t="n">
        <f>B31*0.06</f>
        <v>1.44</v>
      </c>
      <c r="D31" s="17" t="n">
        <f>B31*0.12</f>
        <v>2.88</v>
      </c>
      <c r="E31" s="17" t="n">
        <f>B31*0.18</f>
        <v>4.32</v>
      </c>
    </row>
    <row r="32" ht="14.399999999999999" customHeight="1">
      <c r="A32" s="16" t="s">
        <v>35</v>
      </c>
      <c r="B32" s="14" t="n">
        <v>31</v>
      </c>
      <c r="C32" s="17" t="n">
        <f>B32*0.06</f>
        <v>1.86</v>
      </c>
      <c r="D32" s="17" t="n">
        <f>B32*0.12</f>
        <v>3.72</v>
      </c>
      <c r="E32" s="17" t="n">
        <f>B32*0.18</f>
        <v>5.58</v>
      </c>
    </row>
    <row r="33" ht="14.399999999999999" customHeight="1">
      <c r="A33" s="16" t="s">
        <v>36</v>
      </c>
      <c r="B33" s="14" t="n">
        <v>30</v>
      </c>
      <c r="C33" s="17" t="n">
        <f>B33*0.06</f>
        <v>1.8</v>
      </c>
      <c r="D33" s="17" t="n">
        <f>B33*0.12</f>
        <v>3.6</v>
      </c>
      <c r="E33" s="17" t="n">
        <f>B33*0.18</f>
        <v>5.4</v>
      </c>
    </row>
    <row r="34" ht="14.399999999999999" customHeight="1">
      <c r="A34" s="16" t="s">
        <v>37</v>
      </c>
      <c r="B34" s="14" t="n">
        <v>30</v>
      </c>
      <c r="C34" s="17" t="n">
        <f>B34*0.06</f>
        <v>1.8</v>
      </c>
      <c r="D34" s="17" t="n">
        <f>B34*0.12</f>
        <v>3.6</v>
      </c>
      <c r="E34" s="17" t="n">
        <f>B34*0.18</f>
        <v>5.4</v>
      </c>
    </row>
    <row r="35" ht="14.399999999999999" customHeight="1">
      <c r="A35" s="16" t="s">
        <v>38</v>
      </c>
      <c r="B35" s="14" t="n">
        <v>31</v>
      </c>
      <c r="C35" s="17" t="n">
        <f>B35*0.06</f>
        <v>1.86</v>
      </c>
      <c r="D35" s="17" t="n">
        <f>B35*0.12</f>
        <v>3.72</v>
      </c>
      <c r="E35" s="17" t="n">
        <f>B35*0.18</f>
        <v>5.58</v>
      </c>
    </row>
    <row r="36" ht="14.399999999999999" customHeight="1">
      <c r="A36" s="16" t="s">
        <v>39</v>
      </c>
      <c r="B36" s="14" t="n">
        <v>30</v>
      </c>
      <c r="C36" s="17" t="n">
        <f>B36*0.06</f>
        <v>1.8</v>
      </c>
      <c r="D36" s="17" t="n">
        <f>B36*0.12</f>
        <v>3.6</v>
      </c>
      <c r="E36" s="17" t="n">
        <f>B36*0.18</f>
        <v>5.4</v>
      </c>
    </row>
    <row r="37" ht="14.399999999999999" customHeight="1">
      <c r="A37" s="16" t="s">
        <v>40</v>
      </c>
      <c r="B37" s="14" t="n">
        <v>30</v>
      </c>
      <c r="C37" s="17" t="n">
        <f>B37*0.06</f>
        <v>1.8</v>
      </c>
      <c r="D37" s="17" t="n">
        <f>B37*0.12</f>
        <v>3.6</v>
      </c>
      <c r="E37" s="17" t="n">
        <f>B37*0.18</f>
        <v>5.4</v>
      </c>
    </row>
    <row r="38" ht="14.399999999999999" customHeight="1">
      <c r="A38" s="16" t="s">
        <v>41</v>
      </c>
      <c r="B38" s="24" t="n">
        <v>30</v>
      </c>
      <c r="C38" s="17" t="n">
        <f>B38*0.05</f>
        <v>1.5</v>
      </c>
      <c r="D38" s="17" t="n">
        <f>B38*0.1</f>
        <v>3</v>
      </c>
      <c r="E38" s="17" t="n">
        <f>B38*0.15</f>
        <v>4.5</v>
      </c>
    </row>
    <row r="39" ht="15.75" customHeight="1">
      <c r="A39" s="16" t="s">
        <v>42</v>
      </c>
      <c r="B39" s="24" t="n">
        <v>35</v>
      </c>
      <c r="C39" s="17" t="n">
        <f>B39*0.05</f>
        <v>1.75</v>
      </c>
      <c r="D39" s="17" t="n">
        <f>B39*0.1</f>
        <v>3.5</v>
      </c>
      <c r="E39" s="17" t="n">
        <f>B39*0.15</f>
        <v>5.25</v>
      </c>
    </row>
    <row r="40" ht="15.75" customHeight="1">
      <c r="A40" s="13" t="s">
        <v>43</v>
      </c>
      <c r="B40" s="24" t="n">
        <v>35</v>
      </c>
      <c r="C40" s="17" t="n">
        <f>B40*0.05</f>
        <v>1.75</v>
      </c>
      <c r="D40" s="17" t="n">
        <f>B40*0.1</f>
        <v>3.5</v>
      </c>
      <c r="E40" s="17" t="n">
        <f>B40*0.15</f>
        <v>5.25</v>
      </c>
    </row>
    <row r="41" ht="15.75" customHeight="1">
      <c r="A41" s="25" t="s">
        <v>44</v>
      </c>
      <c r="B41" s="26" t="n">
        <v>35</v>
      </c>
      <c r="C41" s="27" t="n">
        <f>B41*0.05</f>
        <v>1.75</v>
      </c>
      <c r="D41" s="27" t="n">
        <f>B41*0.1</f>
        <v>3.5</v>
      </c>
      <c r="E41" s="27" t="n">
        <f>B41*0.15</f>
        <v>5.25</v>
      </c>
    </row>
    <row r="42" ht="14.399999999999999" customHeight="1">
      <c r="A42" s="28" t="s">
        <v>45</v>
      </c>
      <c r="B42" s="29" t="n">
        <v>16</v>
      </c>
      <c r="C42" s="30" t="n">
        <f>19*0.05</f>
        <v>0.95</v>
      </c>
      <c r="D42" s="30" t="n">
        <f>19*0.1</f>
        <v>1.9</v>
      </c>
      <c r="E42" s="31" t="n">
        <f>19*0.15</f>
        <v>2.85</v>
      </c>
    </row>
    <row r="43" ht="14.399999999999999" customHeight="1">
      <c r="A43" s="32" t="s">
        <v>46</v>
      </c>
      <c r="B43" s="33" t="n">
        <v>3</v>
      </c>
      <c r="C43" s="34"/>
      <c r="D43" s="34"/>
      <c r="E43" s="35"/>
    </row>
    <row r="44" ht="14.399999999999999" customHeight="1">
      <c r="A44" s="13" t="s">
        <v>47</v>
      </c>
      <c r="B44" s="36" t="n">
        <v>48</v>
      </c>
      <c r="C44" s="15" t="n">
        <f>B44*0.05</f>
        <v>2.4</v>
      </c>
      <c r="D44" s="15" t="n">
        <f>B44*0.1</f>
        <v>4.8</v>
      </c>
      <c r="E44" s="15" t="n">
        <f>B44*0.15</f>
        <v>7.2</v>
      </c>
    </row>
    <row r="45" ht="14.399999999999999" customHeight="1">
      <c r="A45" s="16" t="s">
        <v>48</v>
      </c>
      <c r="B45" s="24" t="n">
        <v>50</v>
      </c>
      <c r="C45" s="17" t="n">
        <f>B45*0.05</f>
        <v>2.5</v>
      </c>
      <c r="D45" s="17" t="n">
        <f>B45*0.1</f>
        <v>5</v>
      </c>
      <c r="E45" s="17" t="n">
        <f>B45*0.15</f>
        <v>7.5</v>
      </c>
    </row>
    <row r="46" ht="14.399999999999999" customHeight="1">
      <c r="A46" s="25" t="s">
        <v>49</v>
      </c>
      <c r="B46" s="24" t="n">
        <v>50</v>
      </c>
      <c r="C46" s="17" t="n">
        <f>B46*0.05</f>
        <v>2.5</v>
      </c>
      <c r="D46" s="17" t="n">
        <f>B46*0.1</f>
        <v>5</v>
      </c>
      <c r="E46" s="17" t="n">
        <f>B46*0.15</f>
        <v>7.5</v>
      </c>
    </row>
    <row r="47" ht="14.399999999999999" customHeight="1">
      <c r="A47" s="24" t="s">
        <v>50</v>
      </c>
      <c r="B47" s="24" t="n">
        <v>49</v>
      </c>
      <c r="C47" s="17" t="n">
        <f>B47*0.05</f>
        <v>2.45</v>
      </c>
      <c r="D47" s="17" t="n">
        <f>B47*0.1</f>
        <v>4.9</v>
      </c>
      <c r="E47" s="17" t="n">
        <f>B47*0.15</f>
        <v>7.35</v>
      </c>
    </row>
  </sheetData>
  <autoFilter ref="A2:E47"/>
  <mergeCells count="4">
    <mergeCell ref="D42:D43"/>
    <mergeCell ref="E42:E43"/>
    <mergeCell ref="A1:E1"/>
    <mergeCell ref="C42:C4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8330078125" defaultRowHeight="14.399999999999999" customHeight="1"/>
  <cols>
    <col min="2" max="2" width="12.3310546875" customWidth="1" style="37"/>
    <col min="3" max="3" width="12.1640625" customWidth="1" style="37"/>
    <col min="4" max="4" width="15" customWidth="1" style="37"/>
    <col min="5" max="5" width="15.498046875" customWidth="1" style="37"/>
    <col min="6" max="6" width="10.8310546875" customWidth="1" style="37"/>
    <col min="7" max="7" width="16.8310546875" customWidth="1" style="37"/>
    <col min="8" max="9" width="15.1640625" customWidth="1" style="37"/>
    <col min="10" max="11" width="13.166015625" customWidth="1" style="37"/>
    <col min="12" max="12" width="18.9990234375" customWidth="1" style="37"/>
    <col min="13" max="13" width="15.3310546875" customWidth="1" style="37"/>
  </cols>
  <sheetData>
    <row r="1" ht="14.399999999999999" customHeight="1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8"/>
    </row>
    <row r="2" ht="60" customHeight="1">
      <c r="A2" s="5" t="s">
        <v>52</v>
      </c>
      <c r="B2" s="5" t="s">
        <v>1</v>
      </c>
      <c r="C2" s="5" t="s">
        <v>53</v>
      </c>
      <c r="D2" s="5" t="s">
        <v>54</v>
      </c>
      <c r="E2" s="5" t="s">
        <v>55</v>
      </c>
      <c r="F2" s="5" t="s">
        <v>56</v>
      </c>
      <c r="G2" s="39" t="s">
        <v>57</v>
      </c>
      <c r="H2" s="40" t="s">
        <v>58</v>
      </c>
      <c r="I2" s="6" t="s">
        <v>59</v>
      </c>
      <c r="J2" s="6" t="s">
        <v>60</v>
      </c>
      <c r="K2" s="6" t="s">
        <v>61</v>
      </c>
      <c r="L2" s="5" t="s">
        <v>62</v>
      </c>
      <c r="M2" s="9"/>
    </row>
    <row r="3" ht="14.399999999999999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 t="s">
        <v>3</v>
      </c>
    </row>
    <row r="4" ht="14.39999999999999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 t="s">
        <v>4</v>
      </c>
    </row>
    <row r="5" ht="14.39999999999999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5</v>
      </c>
    </row>
    <row r="6" ht="14.399999999999999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ht="14.399999999999999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ht="14.399999999999999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ht="14.399999999999999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ht="14.399999999999999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ht="14.399999999999999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ht="14.399999999999999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ht="14.399999999999999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ht="14.399999999999999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ht="14.399999999999999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ht="14.399999999999999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ht="14.399999999999999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ht="14.399999999999999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ht="14.399999999999999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ht="14.399999999999999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ht="14.39999999999999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ht="14.39999999999999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ht="14.399999999999999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ht="14.39999999999999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ht="14.399999999999999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ht="14.399999999999999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ht="14.399999999999999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ht="14.399999999999999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ht="14.399999999999999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ht="14.399999999999999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ht="14.399999999999999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ht="14.399999999999999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ht="14.399999999999999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ht="14.399999999999999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ht="14.399999999999999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</sheetData>
  <mergeCells count="1">
    <mergeCell ref="A1:L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2023-10-20T22:49:56Z</dcterms:modified>
</cp:coreProperties>
</file>